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50" windowHeight="6420" activeTab="0"/>
  </bookViews>
  <sheets>
    <sheet name="Лист1" sheetId="1" r:id="rId1"/>
  </sheets>
  <definedNames>
    <definedName name="_xlnm.Print_Titles" localSheetId="0">'Лист1'!$8:$9</definedName>
  </definedNames>
  <calcPr fullCalcOnLoad="1" refMode="R1C1"/>
</workbook>
</file>

<file path=xl/sharedStrings.xml><?xml version="1.0" encoding="utf-8"?>
<sst xmlns="http://schemas.openxmlformats.org/spreadsheetml/2006/main" count="310" uniqueCount="147">
  <si>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</si>
  <si>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</si>
  <si>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</si>
  <si>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</si>
  <si>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</si>
  <si>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подраздела</t>
  </si>
  <si>
    <t>статьи</t>
  </si>
  <si>
    <t>Код вида</t>
  </si>
  <si>
    <t>расходов</t>
  </si>
  <si>
    <t>ИТОГО РАСХОДОВ:</t>
  </si>
  <si>
    <t>0102</t>
  </si>
  <si>
    <t>0103</t>
  </si>
  <si>
    <t>0309</t>
  </si>
  <si>
    <t>0707</t>
  </si>
  <si>
    <t>1004</t>
  </si>
  <si>
    <t>0104</t>
  </si>
  <si>
    <t>год</t>
  </si>
  <si>
    <t>Сумма</t>
  </si>
  <si>
    <t>0801</t>
  </si>
  <si>
    <t>Прочие расходы</t>
  </si>
  <si>
    <t>500</t>
  </si>
  <si>
    <t>0020101</t>
  </si>
  <si>
    <t>0020501</t>
  </si>
  <si>
    <t>0920101</t>
  </si>
  <si>
    <t>0503</t>
  </si>
  <si>
    <t>5120101</t>
  </si>
  <si>
    <t>4500101</t>
  </si>
  <si>
    <t>4570301</t>
  </si>
  <si>
    <t>001</t>
  </si>
  <si>
    <t>4310101</t>
  </si>
  <si>
    <t>6000103</t>
  </si>
  <si>
    <t>598</t>
  </si>
  <si>
    <t>6000104</t>
  </si>
  <si>
    <t>0500</t>
  </si>
  <si>
    <t>013</t>
  </si>
  <si>
    <t>6000101</t>
  </si>
  <si>
    <t>0700</t>
  </si>
  <si>
    <t>0800</t>
  </si>
  <si>
    <t>0300</t>
  </si>
  <si>
    <t>0100</t>
  </si>
  <si>
    <t>0605</t>
  </si>
  <si>
    <t>4100101</t>
  </si>
  <si>
    <t>7950101</t>
  </si>
  <si>
    <t>0020601</t>
  </si>
  <si>
    <t>4310201</t>
  </si>
  <si>
    <t>6000202</t>
  </si>
  <si>
    <t>тыс. руб.</t>
  </si>
  <si>
    <t>0020401</t>
  </si>
  <si>
    <t>0020602</t>
  </si>
  <si>
    <t>0020603</t>
  </si>
  <si>
    <t>6000105</t>
  </si>
  <si>
    <t>6000302</t>
  </si>
  <si>
    <t>5201301</t>
  </si>
  <si>
    <t>5201302</t>
  </si>
  <si>
    <t>7950301</t>
  </si>
  <si>
    <t>0920301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</si>
  <si>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</si>
  <si>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</si>
  <si>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</si>
  <si>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599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</si>
  <si>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</si>
  <si>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</si>
  <si>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</si>
  <si>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</si>
  <si>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</si>
  <si>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0600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</si>
  <si>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</si>
  <si>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</si>
  <si>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</si>
  <si>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</si>
  <si>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</si>
  <si>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</si>
  <si>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</si>
  <si>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</si>
  <si>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</si>
  <si>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</si>
  <si>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</si>
  <si>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4409902</t>
  </si>
  <si>
    <t>бюджета муниципального образования муниципальный округ Пискаревка на 2011 год</t>
  </si>
  <si>
    <t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територии дворов МО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</si>
  <si>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</si>
  <si>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</si>
  <si>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</si>
  <si>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</si>
  <si>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</si>
  <si>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</si>
  <si>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функций органами местного самоуправления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</si>
  <si>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</si>
  <si>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</si>
  <si>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</si>
  <si>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</si>
  <si>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</si>
  <si>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</si>
  <si>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выполнение мероприятий по решению вопросов местного значения за счет субсидий из фонда софинансирования расходов местных бюджетов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</si>
  <si>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</si>
  <si>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</si>
  <si>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</si>
  <si>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 xml:space="preserve">Расходы на организацию проведения оплачиваемых общественных работ, временное трудоустройство несовершеннолетних в возрасте от 14 до 18 лет, безработных граждан в рамках муниципальной целевой программы </t>
  </si>
  <si>
    <t>Расходы на участие в мероприятиях по охране окружающей среды в границах муниципального образования</t>
  </si>
  <si>
    <t xml:space="preserve">Расходы на проведение мероприятий по военно-патриотическому воспитанию молодежи на территории муниципального образования 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</si>
  <si>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</si>
  <si>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содержание и обеспечение деятельности муниципального учреждения "Центр культуры, правопорядка и патриотического воспитания"</t>
  </si>
  <si>
    <t>Расходы на выполнение функций бюдждетными учреждениями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</si>
  <si>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</si>
  <si>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</si>
  <si>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</si>
  <si>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</si>
  <si>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Расходы на выполнение  функций органами местного самоуправления</t>
  </si>
  <si>
    <t>Расходы по созданию зон отыха, в том числе обустройству, содержанию  детских и спортивных площадок</t>
  </si>
  <si>
    <t>к Решению муниципального совета</t>
  </si>
  <si>
    <t>4310102</t>
  </si>
  <si>
    <t>Расходы на проведение мероприятий по военно-патриотическому воспитанию молодежи на территории муниципального образования  (грант на издание 5-й книги "Память сердца")</t>
  </si>
  <si>
    <t>1102</t>
  </si>
  <si>
    <t>Массовый спорт</t>
  </si>
  <si>
    <t>019</t>
  </si>
  <si>
    <t xml:space="preserve"> 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</si>
  <si>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</si>
  <si>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</si>
  <si>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</si>
  <si>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</si>
  <si>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</si>
  <si>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</si>
  <si>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</si>
  <si>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</si>
  <si>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</si>
  <si>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</si>
  <si>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</si>
  <si>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</si>
  <si>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</si>
  <si>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</si>
  <si>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</si>
  <si>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</si>
  <si>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</si>
  <si>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</si>
  <si>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>Субсидии некоммерческим организациям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</si>
  <si>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</si>
  <si>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</si>
  <si>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</si>
  <si>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</si>
  <si>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</si>
  <si>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006</t>
  </si>
  <si>
    <t>НАЦИОНАЛЬНАЯ ЭКОНОМИКА</t>
  </si>
  <si>
    <t>Общеэкономические вопросы</t>
  </si>
  <si>
    <t>Субсидии юридическим лицам</t>
  </si>
  <si>
    <t>5100001</t>
  </si>
  <si>
    <t>Приложение № 1</t>
  </si>
  <si>
    <t>Пискаревка от 10 мая 2011 года  № 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</si>
</sst>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8" fillId="34" borderId="10" xfId="0" applyNumberFormat="1" applyFont="1" applyFill="1" applyBorder="1" applyAlignment="1">
      <alignment horizontal="center"/>
    </xf>
    <xf numFmtId="170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170" fontId="8" fillId="35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" fillId="35" borderId="10" xfId="0" applyFont="1" applyFill="1" applyBorder="1" applyAlignment="1">
      <alignment wrapText="1"/>
    </xf>
    <xf numFmtId="164" fontId="8" fillId="34" borderId="10" xfId="0" applyNumberFormat="1" applyFont="1" applyFill="1" applyBorder="1" applyAlignment="1">
      <alignment horizontal="right" wrapText="1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170" fontId="7" fillId="36" borderId="10" xfId="0" applyNumberFormat="1" applyFont="1" applyFill="1" applyBorder="1" applyAlignment="1">
      <alignment horizontal="center"/>
    </xf>
    <xf numFmtId="170" fontId="8" fillId="36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 shrinkToFit="1"/>
    </xf>
    <xf numFmtId="170" fontId="8" fillId="36" borderId="10" xfId="0" applyNumberFormat="1" applyFont="1" applyFill="1" applyBorder="1" applyAlignment="1">
      <alignment horizontal="center" shrinkToFit="1"/>
    </xf>
    <xf numFmtId="170" fontId="7" fillId="36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8" fillId="0" borderId="10" xfId="0" applyNumberFormat="1" applyFont="1" applyFill="1" applyBorder="1" applyAlignment="1">
      <alignment horizontal="center" shrinkToFit="1"/>
    </xf>
    <xf numFmtId="165" fontId="8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/>
    </xf>
    <xf numFmtId="0" fontId="10" fillId="36" borderId="10" xfId="0" applyFont="1" applyFill="1" applyBorder="1" applyAlignment="1">
      <alignment wrapText="1"/>
    </xf>
    <xf numFmtId="170" fontId="7" fillId="33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ill="1" applyBorder="1" applyAlignment="1">
      <alignment horizontal="center"/>
    </xf>
    <xf numFmtId="170" fontId="7" fillId="0" borderId="11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35"/>
  <sheetViews>
    <sheetView tabSelected="1" zoomScale="95" zoomScaleNormal="95" zoomScaleSheetLayoutView="100" zoomScalePageLayoutView="0" workbookViewId="0" topLeftCell="B122">
      <selection activeCell="B20" sqref="B20"/>
    </sheetView>
  </sheetViews>
  <sheetFormatPr defaultColWidth="9.00390625" defaultRowHeight="12.75"/>
  <cols>
    <col min="1" max="1" width="4.625" style="0" hidden="1" customWidth="1"/>
    <col min="2" max="2" width="35.75390625" style="10" customWidth="1"/>
    <col min="3" max="3" width="9.375" style="73" customWidth="1"/>
    <col min="4" max="4" width="9.625" style="74" customWidth="1"/>
    <col min="5" max="5" width="10.375" style="0" customWidth="1"/>
    <col min="6" max="6" width="8.875" style="0" customWidth="1"/>
    <col min="7" max="7" width="21.25390625" style="15" customWidth="1"/>
    <col min="8" max="8" width="20.625" style="94" customWidth="1"/>
    <col min="9" max="9" width="10.75390625" style="94" customWidth="1"/>
    <col min="10" max="10" width="17.875" style="94" customWidth="1"/>
    <col min="11" max="11" width="13.75390625" style="94" customWidth="1"/>
    <col min="12" max="16384" width="9.125" style="3" customWidth="1"/>
  </cols>
  <sheetData>
    <row r="1" spans="3:11" ht="15.75" customHeight="1">
      <c r="C1" s="101"/>
      <c r="D1" s="102"/>
      <c r="E1" s="102"/>
      <c r="F1" s="134" t="s">
        <v>145</v>
      </c>
      <c r="G1" s="135"/>
      <c r="H1" s="81"/>
      <c r="I1" s="82"/>
      <c r="J1" s="81"/>
      <c r="K1" s="3"/>
    </row>
    <row r="2" spans="3:11" ht="15.75" customHeight="1">
      <c r="C2" s="101"/>
      <c r="D2" s="102"/>
      <c r="E2" s="135" t="s">
        <v>109</v>
      </c>
      <c r="F2" s="135"/>
      <c r="G2" s="135"/>
      <c r="H2" s="81"/>
      <c r="I2" s="82"/>
      <c r="J2" s="81"/>
      <c r="K2" s="3"/>
    </row>
    <row r="3" spans="3:11" ht="13.5" customHeight="1">
      <c r="C3" s="135" t="s">
        <v>58</v>
      </c>
      <c r="D3" s="135"/>
      <c r="E3" s="135"/>
      <c r="F3" s="135"/>
      <c r="G3" s="135"/>
      <c r="H3" s="81"/>
      <c r="I3" s="82"/>
      <c r="J3" s="81"/>
      <c r="K3" s="3"/>
    </row>
    <row r="4" spans="3:11" ht="13.5" customHeight="1">
      <c r="C4" s="136" t="s">
        <v>146</v>
      </c>
      <c r="D4" s="137"/>
      <c r="E4" s="137"/>
      <c r="F4" s="137"/>
      <c r="G4" s="137"/>
      <c r="H4" s="81"/>
      <c r="I4" s="82"/>
      <c r="J4" s="81"/>
      <c r="K4" s="3"/>
    </row>
    <row r="5" spans="2:11" ht="15" customHeight="1">
      <c r="B5" s="142" t="s">
        <v>57</v>
      </c>
      <c r="C5" s="142"/>
      <c r="D5" s="142"/>
      <c r="E5" s="142"/>
      <c r="F5" s="142"/>
      <c r="G5" s="142"/>
      <c r="H5" s="81"/>
      <c r="I5" s="82"/>
      <c r="J5" s="81"/>
      <c r="K5" s="3"/>
    </row>
    <row r="6" spans="2:11" ht="15.75" customHeight="1">
      <c r="B6" s="142" t="s">
        <v>78</v>
      </c>
      <c r="C6" s="142"/>
      <c r="D6" s="142"/>
      <c r="E6" s="142"/>
      <c r="F6" s="142"/>
      <c r="G6" s="142"/>
      <c r="H6" s="81"/>
      <c r="I6" s="82"/>
      <c r="J6" s="81"/>
      <c r="K6" s="3"/>
    </row>
    <row r="7" spans="7:11" ht="13.5" customHeight="1">
      <c r="G7" s="77" t="s">
        <v>46</v>
      </c>
      <c r="H7" s="81"/>
      <c r="I7" s="82"/>
      <c r="J7" s="81"/>
      <c r="K7" s="77"/>
    </row>
    <row r="8" spans="1:11" ht="12.75">
      <c r="A8" s="1" t="s">
        <v>0</v>
      </c>
      <c r="B8" s="44" t="s">
        <v>2</v>
      </c>
      <c r="C8" s="69" t="s">
        <v>69</v>
      </c>
      <c r="D8" s="99" t="s">
        <v>3</v>
      </c>
      <c r="E8" s="35" t="s">
        <v>4</v>
      </c>
      <c r="F8" s="35" t="s">
        <v>7</v>
      </c>
      <c r="G8" s="36" t="s">
        <v>17</v>
      </c>
      <c r="H8" s="141"/>
      <c r="I8" s="141"/>
      <c r="J8" s="141"/>
      <c r="K8" s="141"/>
    </row>
    <row r="9" spans="1:23" ht="10.5" customHeight="1">
      <c r="A9" s="1" t="s">
        <v>1</v>
      </c>
      <c r="B9" s="9"/>
      <c r="C9" s="69"/>
      <c r="D9" s="99" t="s">
        <v>5</v>
      </c>
      <c r="E9" s="35" t="s">
        <v>6</v>
      </c>
      <c r="F9" s="35" t="s">
        <v>8</v>
      </c>
      <c r="G9" s="37" t="s">
        <v>16</v>
      </c>
      <c r="H9" s="90"/>
      <c r="I9" s="91"/>
      <c r="J9" s="90"/>
      <c r="K9" s="9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0.75" customHeight="1" hidden="1" thickTop="1">
      <c r="A10" s="1"/>
      <c r="B10" s="45"/>
      <c r="C10" s="69"/>
      <c r="D10" s="99"/>
      <c r="E10" s="100"/>
      <c r="F10" s="100"/>
      <c r="G10" s="3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64" customFormat="1" ht="33.75" customHeight="1">
      <c r="A11" s="63"/>
      <c r="B11" s="115" t="s">
        <v>116</v>
      </c>
      <c r="C11" s="68">
        <v>922</v>
      </c>
      <c r="D11" s="39" t="s">
        <v>39</v>
      </c>
      <c r="E11" s="116"/>
      <c r="F11" s="116"/>
      <c r="G11" s="117">
        <f>G12+G16+G20+G28+G32</f>
        <v>19583.6</v>
      </c>
      <c r="H11" s="92"/>
      <c r="I11" s="92"/>
      <c r="J11" s="92"/>
      <c r="K11" s="92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12" s="18" customFormat="1" ht="51.75" customHeight="1">
      <c r="A12" s="2"/>
      <c r="B12" s="27" t="s">
        <v>117</v>
      </c>
      <c r="C12" s="67">
        <v>922</v>
      </c>
      <c r="D12" s="51" t="s">
        <v>10</v>
      </c>
      <c r="E12" s="24"/>
      <c r="F12" s="24"/>
      <c r="G12" s="31">
        <v>927.2</v>
      </c>
      <c r="H12" s="93" t="s">
        <v>115</v>
      </c>
      <c r="I12" s="93"/>
      <c r="J12" s="93"/>
      <c r="K12" s="93"/>
      <c r="L12" s="48"/>
    </row>
    <row r="13" spans="1:11" s="18" customFormat="1" ht="24">
      <c r="A13" s="2"/>
      <c r="B13" s="103" t="s">
        <v>80</v>
      </c>
      <c r="C13" s="68">
        <v>922</v>
      </c>
      <c r="D13" s="75" t="s">
        <v>10</v>
      </c>
      <c r="E13" s="12" t="s">
        <v>21</v>
      </c>
      <c r="F13" s="12"/>
      <c r="G13" s="32">
        <v>927.2</v>
      </c>
      <c r="H13" s="92"/>
      <c r="I13" s="92"/>
      <c r="J13" s="92"/>
      <c r="K13" s="92"/>
    </row>
    <row r="14" spans="1:11" s="18" customFormat="1" ht="24">
      <c r="A14" s="2"/>
      <c r="B14" s="13" t="s">
        <v>86</v>
      </c>
      <c r="C14" s="68">
        <v>922</v>
      </c>
      <c r="D14" s="75" t="s">
        <v>10</v>
      </c>
      <c r="E14" s="12" t="s">
        <v>21</v>
      </c>
      <c r="F14" s="12" t="s">
        <v>20</v>
      </c>
      <c r="G14" s="32">
        <v>927.2</v>
      </c>
      <c r="H14" s="92"/>
      <c r="I14" s="92"/>
      <c r="J14" s="92"/>
      <c r="K14" s="92"/>
    </row>
    <row r="15" spans="1:11" s="18" customFormat="1" ht="12.75">
      <c r="A15" s="2"/>
      <c r="B15" s="13"/>
      <c r="C15" s="70"/>
      <c r="D15" s="75"/>
      <c r="E15" s="12"/>
      <c r="F15" s="12"/>
      <c r="G15" s="32"/>
      <c r="H15" s="92"/>
      <c r="I15" s="92"/>
      <c r="J15" s="92"/>
      <c r="K15" s="92"/>
    </row>
    <row r="16" spans="1:11" s="18" customFormat="1" ht="60">
      <c r="A16" s="2"/>
      <c r="B16" s="27" t="s">
        <v>137</v>
      </c>
      <c r="C16" s="67">
        <v>922</v>
      </c>
      <c r="D16" s="51" t="s">
        <v>11</v>
      </c>
      <c r="E16" s="24"/>
      <c r="F16" s="24"/>
      <c r="G16" s="31">
        <v>2801.9</v>
      </c>
      <c r="H16" s="92"/>
      <c r="I16" s="92"/>
      <c r="J16" s="92"/>
      <c r="K16" s="92"/>
    </row>
    <row r="17" spans="1:11" s="18" customFormat="1" ht="38.25" customHeight="1">
      <c r="A17" s="2"/>
      <c r="B17" s="103" t="s">
        <v>81</v>
      </c>
      <c r="C17" s="70">
        <v>922</v>
      </c>
      <c r="D17" s="75" t="s">
        <v>11</v>
      </c>
      <c r="E17" s="12" t="s">
        <v>47</v>
      </c>
      <c r="F17" s="12"/>
      <c r="G17" s="32">
        <v>2801.9</v>
      </c>
      <c r="H17" s="92"/>
      <c r="I17" s="92"/>
      <c r="J17" s="92"/>
      <c r="K17" s="92"/>
    </row>
    <row r="18" spans="1:11" s="18" customFormat="1" ht="24">
      <c r="A18" s="2"/>
      <c r="B18" s="13" t="s">
        <v>86</v>
      </c>
      <c r="C18" s="70">
        <v>922</v>
      </c>
      <c r="D18" s="75" t="s">
        <v>11</v>
      </c>
      <c r="E18" s="12" t="s">
        <v>47</v>
      </c>
      <c r="F18" s="12" t="s">
        <v>20</v>
      </c>
      <c r="G18" s="32">
        <v>2801.9</v>
      </c>
      <c r="H18" s="92"/>
      <c r="I18" s="92"/>
      <c r="J18" s="92"/>
      <c r="K18" s="92"/>
    </row>
    <row r="19" spans="1:11" s="18" customFormat="1" ht="12.75">
      <c r="A19" s="2"/>
      <c r="B19" s="13"/>
      <c r="C19" s="70"/>
      <c r="D19" s="75"/>
      <c r="E19" s="12"/>
      <c r="F19" s="12"/>
      <c r="G19" s="32"/>
      <c r="H19" s="92"/>
      <c r="I19" s="92"/>
      <c r="J19" s="92"/>
      <c r="K19" s="92"/>
    </row>
    <row r="20" spans="1:11" s="18" customFormat="1" ht="70.5" customHeight="1">
      <c r="A20" s="2"/>
      <c r="B20" s="27" t="s">
        <v>136</v>
      </c>
      <c r="C20" s="67">
        <v>922</v>
      </c>
      <c r="D20" s="51" t="s">
        <v>15</v>
      </c>
      <c r="E20" s="24"/>
      <c r="F20" s="24"/>
      <c r="G20" s="31">
        <f>G21+G23+G25</f>
        <v>15344.5</v>
      </c>
      <c r="H20" s="92"/>
      <c r="I20" s="92"/>
      <c r="J20" s="92"/>
      <c r="K20" s="92"/>
    </row>
    <row r="21" spans="1:11" s="18" customFormat="1" ht="48">
      <c r="A21" s="2"/>
      <c r="B21" s="103" t="s">
        <v>82</v>
      </c>
      <c r="C21" s="70">
        <v>922</v>
      </c>
      <c r="D21" s="75" t="s">
        <v>15</v>
      </c>
      <c r="E21" s="12" t="s">
        <v>22</v>
      </c>
      <c r="F21" s="12"/>
      <c r="G21" s="32">
        <v>914.6</v>
      </c>
      <c r="H21" s="92"/>
      <c r="I21" s="92"/>
      <c r="J21" s="92"/>
      <c r="K21" s="92"/>
    </row>
    <row r="22" spans="1:11" s="18" customFormat="1" ht="24">
      <c r="A22" s="2"/>
      <c r="B22" s="13" t="s">
        <v>86</v>
      </c>
      <c r="C22" s="70">
        <v>922</v>
      </c>
      <c r="D22" s="75" t="s">
        <v>15</v>
      </c>
      <c r="E22" s="12" t="s">
        <v>22</v>
      </c>
      <c r="F22" s="12" t="s">
        <v>20</v>
      </c>
      <c r="G22" s="32">
        <v>914.6</v>
      </c>
      <c r="H22" s="92"/>
      <c r="I22" s="92"/>
      <c r="J22" s="92"/>
      <c r="K22" s="92"/>
    </row>
    <row r="23" spans="1:11" s="18" customFormat="1" ht="48" customHeight="1">
      <c r="A23" s="17"/>
      <c r="B23" s="49" t="s">
        <v>83</v>
      </c>
      <c r="C23" s="68">
        <v>922</v>
      </c>
      <c r="D23" s="39" t="s">
        <v>15</v>
      </c>
      <c r="E23" s="20" t="s">
        <v>43</v>
      </c>
      <c r="F23" s="20"/>
      <c r="G23" s="32">
        <v>14366.3</v>
      </c>
      <c r="H23" s="92"/>
      <c r="I23" s="92"/>
      <c r="J23" s="92"/>
      <c r="K23" s="92"/>
    </row>
    <row r="24" spans="1:11" s="18" customFormat="1" ht="24.75" customHeight="1">
      <c r="A24" s="17"/>
      <c r="B24" s="13" t="s">
        <v>86</v>
      </c>
      <c r="C24" s="68">
        <v>922</v>
      </c>
      <c r="D24" s="39" t="s">
        <v>15</v>
      </c>
      <c r="E24" s="20" t="s">
        <v>43</v>
      </c>
      <c r="F24" s="20" t="s">
        <v>20</v>
      </c>
      <c r="G24" s="32">
        <v>14366.3</v>
      </c>
      <c r="H24" s="92"/>
      <c r="I24" s="92"/>
      <c r="J24" s="92"/>
      <c r="K24" s="92"/>
    </row>
    <row r="25" spans="1:169" ht="72.75" customHeight="1">
      <c r="A25" s="3"/>
      <c r="B25" s="45" t="s">
        <v>85</v>
      </c>
      <c r="C25" s="69">
        <v>922</v>
      </c>
      <c r="D25" s="76" t="s">
        <v>15</v>
      </c>
      <c r="E25" s="12" t="s">
        <v>49</v>
      </c>
      <c r="F25" s="8"/>
      <c r="G25" s="29">
        <v>63.6</v>
      </c>
      <c r="H25" s="92"/>
      <c r="I25" s="92"/>
      <c r="J25" s="92"/>
      <c r="K25" s="9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</row>
    <row r="26" spans="1:169" ht="48.75" customHeight="1">
      <c r="A26" s="3"/>
      <c r="B26" s="19" t="s">
        <v>87</v>
      </c>
      <c r="C26" s="69">
        <v>922</v>
      </c>
      <c r="D26" s="76" t="s">
        <v>15</v>
      </c>
      <c r="E26" s="12" t="s">
        <v>49</v>
      </c>
      <c r="F26" s="8" t="s">
        <v>31</v>
      </c>
      <c r="G26" s="29">
        <v>63.6</v>
      </c>
      <c r="H26" s="92"/>
      <c r="I26" s="92"/>
      <c r="J26" s="92"/>
      <c r="K26" s="9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</row>
    <row r="27" spans="1:169" ht="12.75" customHeight="1">
      <c r="A27" s="3"/>
      <c r="B27" s="9"/>
      <c r="C27" s="69"/>
      <c r="D27" s="76"/>
      <c r="E27" s="12"/>
      <c r="F27" s="8"/>
      <c r="G27" s="29"/>
      <c r="H27" s="92"/>
      <c r="I27" s="92"/>
      <c r="J27" s="92"/>
      <c r="K27" s="9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</row>
    <row r="28" spans="1:169" s="16" customFormat="1" ht="14.25" customHeight="1">
      <c r="A28" s="21"/>
      <c r="B28" s="26" t="s">
        <v>62</v>
      </c>
      <c r="C28" s="67">
        <v>922</v>
      </c>
      <c r="D28" s="51" t="s">
        <v>71</v>
      </c>
      <c r="E28" s="24"/>
      <c r="F28" s="24"/>
      <c r="G28" s="31">
        <v>10</v>
      </c>
      <c r="H28" s="92"/>
      <c r="I28" s="92"/>
      <c r="J28" s="92"/>
      <c r="K28" s="9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</row>
    <row r="29" spans="1:169" s="16" customFormat="1" ht="14.25" customHeight="1">
      <c r="A29" s="21"/>
      <c r="B29" s="22" t="s">
        <v>63</v>
      </c>
      <c r="C29" s="68">
        <v>922</v>
      </c>
      <c r="D29" s="39" t="s">
        <v>71</v>
      </c>
      <c r="E29" s="20" t="s">
        <v>60</v>
      </c>
      <c r="F29" s="20"/>
      <c r="G29" s="32">
        <v>10</v>
      </c>
      <c r="H29" s="92"/>
      <c r="I29" s="92"/>
      <c r="J29" s="92"/>
      <c r="K29" s="9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</row>
    <row r="30" spans="1:169" s="16" customFormat="1" ht="14.25" customHeight="1">
      <c r="A30" s="21"/>
      <c r="B30" s="22" t="s">
        <v>19</v>
      </c>
      <c r="C30" s="68">
        <v>922</v>
      </c>
      <c r="D30" s="39" t="s">
        <v>71</v>
      </c>
      <c r="E30" s="20" t="s">
        <v>60</v>
      </c>
      <c r="F30" s="20" t="s">
        <v>34</v>
      </c>
      <c r="G30" s="32">
        <v>10</v>
      </c>
      <c r="H30" s="92"/>
      <c r="I30" s="92"/>
      <c r="J30" s="92"/>
      <c r="K30" s="9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</row>
    <row r="31" spans="1:169" s="16" customFormat="1" ht="14.25" customHeight="1">
      <c r="A31" s="21"/>
      <c r="B31" s="22"/>
      <c r="C31" s="68"/>
      <c r="D31" s="39"/>
      <c r="E31" s="20"/>
      <c r="F31" s="20"/>
      <c r="G31" s="32"/>
      <c r="H31" s="92"/>
      <c r="I31" s="92"/>
      <c r="J31" s="92"/>
      <c r="K31" s="9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</row>
    <row r="32" spans="1:169" s="16" customFormat="1" ht="23.25" customHeight="1">
      <c r="A32" s="21"/>
      <c r="B32" s="26" t="s">
        <v>118</v>
      </c>
      <c r="C32" s="105">
        <v>922</v>
      </c>
      <c r="D32" s="28" t="s">
        <v>72</v>
      </c>
      <c r="E32" s="28"/>
      <c r="F32" s="28"/>
      <c r="G32" s="31">
        <f>G33+G35</f>
        <v>500</v>
      </c>
      <c r="H32" s="92"/>
      <c r="I32" s="92"/>
      <c r="J32" s="92"/>
      <c r="K32" s="9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</row>
    <row r="33" spans="1:169" s="16" customFormat="1" ht="74.25" customHeight="1">
      <c r="A33" s="21"/>
      <c r="B33" s="104" t="s">
        <v>64</v>
      </c>
      <c r="C33" s="68">
        <v>922</v>
      </c>
      <c r="D33" s="39" t="s">
        <v>72</v>
      </c>
      <c r="E33" s="20" t="s">
        <v>23</v>
      </c>
      <c r="F33" s="20"/>
      <c r="G33" s="32">
        <v>440</v>
      </c>
      <c r="H33" s="92"/>
      <c r="I33" s="92"/>
      <c r="J33" s="92"/>
      <c r="K33" s="9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</row>
    <row r="34" spans="1:169" s="16" customFormat="1" ht="17.25" customHeight="1">
      <c r="A34" s="21"/>
      <c r="B34" s="19" t="s">
        <v>134</v>
      </c>
      <c r="C34" s="68">
        <v>922</v>
      </c>
      <c r="D34" s="39" t="s">
        <v>72</v>
      </c>
      <c r="E34" s="20" t="s">
        <v>23</v>
      </c>
      <c r="F34" s="20" t="s">
        <v>114</v>
      </c>
      <c r="G34" s="32">
        <v>440</v>
      </c>
      <c r="H34" s="92"/>
      <c r="I34" s="92"/>
      <c r="J34" s="92"/>
      <c r="K34" s="92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</row>
    <row r="35" spans="1:169" s="16" customFormat="1" ht="53.25" customHeight="1">
      <c r="A35" s="21"/>
      <c r="B35" s="104" t="s">
        <v>135</v>
      </c>
      <c r="C35" s="68">
        <v>922</v>
      </c>
      <c r="D35" s="39" t="s">
        <v>72</v>
      </c>
      <c r="E35" s="20" t="s">
        <v>55</v>
      </c>
      <c r="F35" s="20"/>
      <c r="G35" s="32">
        <v>60</v>
      </c>
      <c r="H35" s="92"/>
      <c r="I35" s="92"/>
      <c r="J35" s="92"/>
      <c r="K35" s="92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</row>
    <row r="36" spans="1:169" s="16" customFormat="1" ht="15" customHeight="1">
      <c r="A36" s="21"/>
      <c r="B36" s="19" t="s">
        <v>19</v>
      </c>
      <c r="C36" s="68">
        <v>922</v>
      </c>
      <c r="D36" s="39" t="s">
        <v>72</v>
      </c>
      <c r="E36" s="20" t="s">
        <v>55</v>
      </c>
      <c r="F36" s="20" t="s">
        <v>34</v>
      </c>
      <c r="G36" s="32">
        <v>60</v>
      </c>
      <c r="H36" s="92"/>
      <c r="I36" s="92"/>
      <c r="J36" s="92"/>
      <c r="K36" s="92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</row>
    <row r="37" spans="1:169" s="16" customFormat="1" ht="14.25" customHeight="1">
      <c r="A37" s="21"/>
      <c r="B37" s="22"/>
      <c r="C37" s="68"/>
      <c r="D37" s="39"/>
      <c r="E37" s="20"/>
      <c r="F37" s="20"/>
      <c r="G37" s="32"/>
      <c r="H37" s="92"/>
      <c r="I37" s="92"/>
      <c r="J37" s="92"/>
      <c r="K37" s="92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</row>
    <row r="38" spans="1:169" s="64" customFormat="1" ht="57" customHeight="1">
      <c r="A38" s="65"/>
      <c r="B38" s="115" t="s">
        <v>119</v>
      </c>
      <c r="C38" s="68">
        <v>922</v>
      </c>
      <c r="D38" s="39" t="s">
        <v>38</v>
      </c>
      <c r="E38" s="118"/>
      <c r="F38" s="118"/>
      <c r="G38" s="117">
        <f>G39</f>
        <v>460</v>
      </c>
      <c r="H38" s="92"/>
      <c r="I38" s="92"/>
      <c r="J38" s="92"/>
      <c r="K38" s="92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</row>
    <row r="39" spans="1:169" s="64" customFormat="1" ht="50.25" customHeight="1">
      <c r="A39" s="65"/>
      <c r="B39" s="26" t="s">
        <v>120</v>
      </c>
      <c r="C39" s="67">
        <v>922</v>
      </c>
      <c r="D39" s="51" t="s">
        <v>12</v>
      </c>
      <c r="E39" s="106"/>
      <c r="F39" s="106"/>
      <c r="G39" s="31">
        <v>460</v>
      </c>
      <c r="H39" s="92"/>
      <c r="I39" s="92"/>
      <c r="J39" s="92"/>
      <c r="K39" s="92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</row>
    <row r="40" spans="1:169" ht="60.75" customHeight="1">
      <c r="A40" s="6"/>
      <c r="B40" s="22" t="s">
        <v>89</v>
      </c>
      <c r="C40" s="68">
        <v>922</v>
      </c>
      <c r="D40" s="39" t="s">
        <v>12</v>
      </c>
      <c r="E40" s="20" t="s">
        <v>42</v>
      </c>
      <c r="F40" s="20"/>
      <c r="G40" s="41">
        <v>460</v>
      </c>
      <c r="H40" s="92"/>
      <c r="I40" s="92"/>
      <c r="J40" s="92"/>
      <c r="K40" s="9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</row>
    <row r="41" spans="1:169" ht="24">
      <c r="A41" s="6"/>
      <c r="B41" s="13" t="s">
        <v>86</v>
      </c>
      <c r="C41" s="69">
        <v>922</v>
      </c>
      <c r="D41" s="75" t="s">
        <v>12</v>
      </c>
      <c r="E41" s="8" t="s">
        <v>42</v>
      </c>
      <c r="F41" s="8" t="s">
        <v>20</v>
      </c>
      <c r="G41" s="41">
        <v>460</v>
      </c>
      <c r="H41" s="92"/>
      <c r="I41" s="92"/>
      <c r="J41" s="92"/>
      <c r="K41" s="92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</row>
    <row r="42" spans="1:11" s="18" customFormat="1" ht="11.25" customHeight="1">
      <c r="A42" s="6"/>
      <c r="B42" s="11"/>
      <c r="C42" s="70"/>
      <c r="D42" s="76"/>
      <c r="E42" s="12"/>
      <c r="F42" s="12"/>
      <c r="G42" s="33"/>
      <c r="H42" s="92"/>
      <c r="I42" s="92"/>
      <c r="J42" s="92"/>
      <c r="K42" s="92"/>
    </row>
    <row r="43" spans="1:11" s="18" customFormat="1" ht="23.25" customHeight="1">
      <c r="A43" s="6"/>
      <c r="B43" s="115" t="s">
        <v>141</v>
      </c>
      <c r="C43" s="70">
        <v>922</v>
      </c>
      <c r="D43" s="76" t="s">
        <v>138</v>
      </c>
      <c r="E43" s="12"/>
      <c r="F43" s="12"/>
      <c r="G43" s="33"/>
      <c r="H43" s="92"/>
      <c r="I43" s="92"/>
      <c r="J43" s="92"/>
      <c r="K43" s="92"/>
    </row>
    <row r="44" spans="1:11" s="18" customFormat="1" ht="17.25" customHeight="1">
      <c r="A44" s="6"/>
      <c r="B44" s="129" t="s">
        <v>142</v>
      </c>
      <c r="C44" s="130">
        <v>922</v>
      </c>
      <c r="D44" s="131" t="s">
        <v>139</v>
      </c>
      <c r="E44" s="132"/>
      <c r="F44" s="132"/>
      <c r="G44" s="133">
        <v>562</v>
      </c>
      <c r="H44" s="92"/>
      <c r="I44" s="92"/>
      <c r="J44" s="92"/>
      <c r="K44" s="92"/>
    </row>
    <row r="45" spans="1:11" s="18" customFormat="1" ht="73.5" customHeight="1">
      <c r="A45" s="6"/>
      <c r="B45" s="26" t="s">
        <v>97</v>
      </c>
      <c r="C45" s="70">
        <v>922</v>
      </c>
      <c r="D45" s="76" t="s">
        <v>139</v>
      </c>
      <c r="E45" s="12" t="s">
        <v>144</v>
      </c>
      <c r="F45" s="12"/>
      <c r="G45" s="128">
        <v>562</v>
      </c>
      <c r="H45" s="92"/>
      <c r="I45" s="92"/>
      <c r="J45" s="92"/>
      <c r="K45" s="92"/>
    </row>
    <row r="46" spans="1:11" s="18" customFormat="1" ht="12.75" customHeight="1">
      <c r="A46" s="6"/>
      <c r="B46" s="14" t="s">
        <v>143</v>
      </c>
      <c r="C46" s="70">
        <v>922</v>
      </c>
      <c r="D46" s="76" t="s">
        <v>139</v>
      </c>
      <c r="E46" s="12" t="s">
        <v>144</v>
      </c>
      <c r="F46" s="12" t="s">
        <v>140</v>
      </c>
      <c r="G46" s="128">
        <v>562</v>
      </c>
      <c r="H46" s="92"/>
      <c r="I46" s="92"/>
      <c r="J46" s="92"/>
      <c r="K46" s="92"/>
    </row>
    <row r="47" spans="1:11" s="18" customFormat="1" ht="17.25" customHeight="1">
      <c r="A47" s="6"/>
      <c r="B47" s="11"/>
      <c r="C47" s="70"/>
      <c r="D47" s="76"/>
      <c r="E47" s="12"/>
      <c r="F47" s="12"/>
      <c r="G47" s="33"/>
      <c r="H47" s="92"/>
      <c r="I47" s="92"/>
      <c r="J47" s="92"/>
      <c r="K47" s="92"/>
    </row>
    <row r="48" spans="1:11" s="61" customFormat="1" ht="34.5" customHeight="1">
      <c r="A48" s="62"/>
      <c r="B48" s="119" t="s">
        <v>121</v>
      </c>
      <c r="C48" s="68">
        <v>922</v>
      </c>
      <c r="D48" s="39" t="s">
        <v>33</v>
      </c>
      <c r="E48" s="120"/>
      <c r="F48" s="120"/>
      <c r="G48" s="121">
        <f>G49</f>
        <v>53961.8</v>
      </c>
      <c r="H48" s="98"/>
      <c r="I48" s="98"/>
      <c r="J48" s="98"/>
      <c r="K48" s="98"/>
    </row>
    <row r="49" spans="1:11" s="61" customFormat="1" ht="16.5" customHeight="1">
      <c r="A49" s="62"/>
      <c r="B49" s="58" t="s">
        <v>122</v>
      </c>
      <c r="C49" s="71">
        <v>922</v>
      </c>
      <c r="D49" s="50" t="s">
        <v>24</v>
      </c>
      <c r="E49" s="59"/>
      <c r="F49" s="59"/>
      <c r="G49" s="113">
        <f>G50+G53+G56+G59+G63+G66+G69+G72</f>
        <v>53961.8</v>
      </c>
      <c r="H49" s="92"/>
      <c r="I49" s="92"/>
      <c r="J49" s="92"/>
      <c r="K49" s="92"/>
    </row>
    <row r="50" spans="1:11" s="61" customFormat="1" ht="79.5" customHeight="1">
      <c r="A50" s="62"/>
      <c r="B50" s="107" t="s">
        <v>90</v>
      </c>
      <c r="C50" s="67">
        <v>922</v>
      </c>
      <c r="D50" s="51" t="s">
        <v>24</v>
      </c>
      <c r="E50" s="24" t="s">
        <v>35</v>
      </c>
      <c r="F50" s="24"/>
      <c r="G50" s="42">
        <f>G51</f>
        <v>24911.8</v>
      </c>
      <c r="H50" s="92"/>
      <c r="I50" s="92"/>
      <c r="J50" s="92"/>
      <c r="K50" s="92"/>
    </row>
    <row r="51" spans="1:11" s="61" customFormat="1" ht="24" customHeight="1">
      <c r="A51" s="62"/>
      <c r="B51" s="13" t="s">
        <v>86</v>
      </c>
      <c r="C51" s="70">
        <v>922</v>
      </c>
      <c r="D51" s="76" t="s">
        <v>24</v>
      </c>
      <c r="E51" s="12" t="s">
        <v>35</v>
      </c>
      <c r="F51" s="12" t="s">
        <v>20</v>
      </c>
      <c r="G51" s="41">
        <f>15938.8+1973+7000</f>
        <v>24911.8</v>
      </c>
      <c r="H51" s="92"/>
      <c r="I51" s="92"/>
      <c r="J51" s="92"/>
      <c r="K51" s="92"/>
    </row>
    <row r="52" spans="1:11" s="61" customFormat="1" ht="12.75" customHeight="1">
      <c r="A52" s="62"/>
      <c r="B52" s="14"/>
      <c r="C52" s="70"/>
      <c r="D52" s="76"/>
      <c r="E52" s="12"/>
      <c r="F52" s="12"/>
      <c r="G52" s="41"/>
      <c r="H52" s="92"/>
      <c r="I52" s="92"/>
      <c r="J52" s="92"/>
      <c r="K52" s="92"/>
    </row>
    <row r="53" spans="1:11" s="18" customFormat="1" ht="38.25" customHeight="1">
      <c r="A53" s="4"/>
      <c r="B53" s="46" t="s">
        <v>91</v>
      </c>
      <c r="C53" s="67">
        <v>922</v>
      </c>
      <c r="D53" s="51" t="s">
        <v>24</v>
      </c>
      <c r="E53" s="51" t="s">
        <v>30</v>
      </c>
      <c r="F53" s="28"/>
      <c r="G53" s="42">
        <f>G54</f>
        <v>1500</v>
      </c>
      <c r="H53" s="93"/>
      <c r="I53" s="93"/>
      <c r="J53" s="93"/>
      <c r="K53" s="93"/>
    </row>
    <row r="54" spans="1:11" s="18" customFormat="1" ht="27" customHeight="1">
      <c r="A54" s="4"/>
      <c r="B54" s="13" t="s">
        <v>86</v>
      </c>
      <c r="C54" s="70">
        <v>922</v>
      </c>
      <c r="D54" s="39" t="s">
        <v>24</v>
      </c>
      <c r="E54" s="20" t="s">
        <v>30</v>
      </c>
      <c r="F54" s="20" t="s">
        <v>20</v>
      </c>
      <c r="G54" s="41">
        <f>500+1000</f>
        <v>1500</v>
      </c>
      <c r="H54" s="92"/>
      <c r="I54" s="92"/>
      <c r="J54" s="92"/>
      <c r="K54" s="92"/>
    </row>
    <row r="55" spans="1:11" s="18" customFormat="1" ht="15" customHeight="1">
      <c r="A55" s="4"/>
      <c r="B55" s="11"/>
      <c r="C55" s="70"/>
      <c r="D55" s="76"/>
      <c r="E55" s="12"/>
      <c r="F55" s="12"/>
      <c r="G55" s="41"/>
      <c r="H55" s="92"/>
      <c r="I55" s="92"/>
      <c r="J55" s="92"/>
      <c r="K55" s="92"/>
    </row>
    <row r="56" spans="1:11" s="18" customFormat="1" ht="76.5">
      <c r="A56" s="4"/>
      <c r="B56" s="46" t="s">
        <v>92</v>
      </c>
      <c r="C56" s="67">
        <v>922</v>
      </c>
      <c r="D56" s="51" t="s">
        <v>24</v>
      </c>
      <c r="E56" s="24" t="s">
        <v>32</v>
      </c>
      <c r="F56" s="24"/>
      <c r="G56" s="42">
        <f>G57</f>
        <v>500</v>
      </c>
      <c r="H56" s="93"/>
      <c r="I56" s="93"/>
      <c r="J56" s="93"/>
      <c r="K56" s="93"/>
    </row>
    <row r="57" spans="1:11" s="18" customFormat="1" ht="24">
      <c r="A57" s="4"/>
      <c r="B57" s="13" t="s">
        <v>86</v>
      </c>
      <c r="C57" s="70">
        <v>922</v>
      </c>
      <c r="D57" s="39" t="s">
        <v>24</v>
      </c>
      <c r="E57" s="20" t="s">
        <v>32</v>
      </c>
      <c r="F57" s="20" t="s">
        <v>20</v>
      </c>
      <c r="G57" s="41">
        <v>500</v>
      </c>
      <c r="H57" s="92"/>
      <c r="I57" s="92"/>
      <c r="J57" s="92"/>
      <c r="K57" s="92"/>
    </row>
    <row r="58" spans="1:11" s="18" customFormat="1" ht="12.75">
      <c r="A58" s="4"/>
      <c r="B58" s="14"/>
      <c r="C58" s="70"/>
      <c r="D58" s="39"/>
      <c r="E58" s="20"/>
      <c r="F58" s="20"/>
      <c r="G58" s="41"/>
      <c r="H58" s="92"/>
      <c r="I58" s="92"/>
      <c r="J58" s="92"/>
      <c r="K58" s="92"/>
    </row>
    <row r="59" spans="1:11" s="18" customFormat="1" ht="54.75" customHeight="1">
      <c r="A59" s="4"/>
      <c r="B59" s="107" t="s">
        <v>108</v>
      </c>
      <c r="C59" s="67">
        <v>922</v>
      </c>
      <c r="D59" s="51" t="s">
        <v>24</v>
      </c>
      <c r="E59" s="24" t="s">
        <v>50</v>
      </c>
      <c r="F59" s="24"/>
      <c r="G59" s="42">
        <f>G60+G61</f>
        <v>23000</v>
      </c>
      <c r="H59" s="93"/>
      <c r="I59" s="93"/>
      <c r="J59" s="93"/>
      <c r="K59" s="93"/>
    </row>
    <row r="60" spans="1:11" s="18" customFormat="1" ht="22.5" customHeight="1">
      <c r="A60" s="4"/>
      <c r="B60" s="13" t="s">
        <v>107</v>
      </c>
      <c r="C60" s="70">
        <v>922</v>
      </c>
      <c r="D60" s="39" t="s">
        <v>24</v>
      </c>
      <c r="E60" s="20" t="s">
        <v>50</v>
      </c>
      <c r="F60" s="20" t="s">
        <v>20</v>
      </c>
      <c r="G60" s="41">
        <f>10400+8300</f>
        <v>18700</v>
      </c>
      <c r="H60" s="92"/>
      <c r="I60" s="92"/>
      <c r="J60" s="92"/>
      <c r="K60" s="92"/>
    </row>
    <row r="61" spans="1:11" s="18" customFormat="1" ht="49.5" customHeight="1">
      <c r="A61" s="4"/>
      <c r="B61" s="14" t="s">
        <v>93</v>
      </c>
      <c r="C61" s="70">
        <v>922</v>
      </c>
      <c r="D61" s="76" t="s">
        <v>24</v>
      </c>
      <c r="E61" s="12" t="s">
        <v>50</v>
      </c>
      <c r="F61" s="12" t="s">
        <v>59</v>
      </c>
      <c r="G61" s="41">
        <v>4300</v>
      </c>
      <c r="H61" s="92"/>
      <c r="I61" s="92"/>
      <c r="J61" s="92"/>
      <c r="K61" s="92"/>
    </row>
    <row r="62" spans="1:11" s="18" customFormat="1" ht="22.5" customHeight="1">
      <c r="A62" s="4"/>
      <c r="B62" s="13"/>
      <c r="C62" s="70"/>
      <c r="D62" s="39"/>
      <c r="E62" s="20"/>
      <c r="F62" s="20"/>
      <c r="G62" s="41"/>
      <c r="H62" s="92"/>
      <c r="I62" s="92"/>
      <c r="J62" s="92"/>
      <c r="K62" s="92"/>
    </row>
    <row r="63" spans="1:11" s="61" customFormat="1" ht="51.75" customHeight="1">
      <c r="A63" s="62"/>
      <c r="B63" s="46" t="s">
        <v>94</v>
      </c>
      <c r="C63" s="67">
        <v>922</v>
      </c>
      <c r="D63" s="51" t="s">
        <v>24</v>
      </c>
      <c r="E63" s="24" t="s">
        <v>45</v>
      </c>
      <c r="F63" s="24"/>
      <c r="G63" s="42">
        <v>200</v>
      </c>
      <c r="H63" s="92"/>
      <c r="I63" s="92"/>
      <c r="J63" s="92"/>
      <c r="K63" s="92"/>
    </row>
    <row r="64" spans="1:11" s="61" customFormat="1" ht="25.5" customHeight="1">
      <c r="A64" s="62"/>
      <c r="B64" s="13" t="s">
        <v>86</v>
      </c>
      <c r="C64" s="70">
        <v>922</v>
      </c>
      <c r="D64" s="76" t="s">
        <v>24</v>
      </c>
      <c r="E64" s="12" t="s">
        <v>45</v>
      </c>
      <c r="F64" s="12" t="s">
        <v>20</v>
      </c>
      <c r="G64" s="41">
        <v>200</v>
      </c>
      <c r="H64" s="92"/>
      <c r="I64" s="92"/>
      <c r="J64" s="92"/>
      <c r="K64" s="92"/>
    </row>
    <row r="65" spans="1:11" s="18" customFormat="1" ht="12.75">
      <c r="A65" s="4"/>
      <c r="B65" s="14"/>
      <c r="C65" s="70"/>
      <c r="D65" s="39"/>
      <c r="E65" s="20"/>
      <c r="F65" s="20"/>
      <c r="G65" s="41"/>
      <c r="H65" s="92"/>
      <c r="I65" s="92"/>
      <c r="J65" s="92"/>
      <c r="K65" s="92"/>
    </row>
    <row r="66" spans="1:11" s="18" customFormat="1" ht="103.5" customHeight="1">
      <c r="A66" s="4"/>
      <c r="B66" s="107" t="s">
        <v>95</v>
      </c>
      <c r="C66" s="67">
        <v>922</v>
      </c>
      <c r="D66" s="51" t="s">
        <v>24</v>
      </c>
      <c r="E66" s="24" t="s">
        <v>51</v>
      </c>
      <c r="F66" s="24"/>
      <c r="G66" s="42">
        <f>G67</f>
        <v>3500</v>
      </c>
      <c r="H66" s="97"/>
      <c r="I66" s="97"/>
      <c r="J66" s="97"/>
      <c r="K66" s="97"/>
    </row>
    <row r="67" spans="1:11" s="18" customFormat="1" ht="24">
      <c r="A67" s="4"/>
      <c r="B67" s="13" t="s">
        <v>86</v>
      </c>
      <c r="C67" s="70">
        <v>922</v>
      </c>
      <c r="D67" s="76" t="s">
        <v>24</v>
      </c>
      <c r="E67" s="12" t="s">
        <v>51</v>
      </c>
      <c r="F67" s="12" t="s">
        <v>20</v>
      </c>
      <c r="G67" s="41">
        <f>2500+1000</f>
        <v>3500</v>
      </c>
      <c r="H67" s="92"/>
      <c r="I67" s="92"/>
      <c r="J67" s="92"/>
      <c r="K67" s="92"/>
    </row>
    <row r="68" spans="1:11" s="18" customFormat="1" ht="12" customHeight="1">
      <c r="A68" s="4"/>
      <c r="B68" s="14"/>
      <c r="C68" s="70"/>
      <c r="D68" s="76"/>
      <c r="E68" s="12"/>
      <c r="F68" s="12"/>
      <c r="G68" s="40"/>
      <c r="H68" s="92"/>
      <c r="I68" s="92"/>
      <c r="J68" s="92"/>
      <c r="K68" s="92"/>
    </row>
    <row r="69" spans="1:11" s="18" customFormat="1" ht="88.5" customHeight="1">
      <c r="A69" s="4"/>
      <c r="B69" s="107" t="s">
        <v>79</v>
      </c>
      <c r="C69" s="67">
        <v>922</v>
      </c>
      <c r="D69" s="51" t="s">
        <v>24</v>
      </c>
      <c r="E69" s="24" t="s">
        <v>56</v>
      </c>
      <c r="F69" s="24"/>
      <c r="G69" s="42">
        <v>50</v>
      </c>
      <c r="H69" s="139"/>
      <c r="I69" s="140"/>
      <c r="J69" s="92"/>
      <c r="K69" s="92"/>
    </row>
    <row r="70" spans="1:11" s="18" customFormat="1" ht="22.5" customHeight="1">
      <c r="A70" s="4"/>
      <c r="B70" s="13" t="s">
        <v>86</v>
      </c>
      <c r="C70" s="70">
        <v>922</v>
      </c>
      <c r="D70" s="39" t="s">
        <v>24</v>
      </c>
      <c r="E70" s="76" t="s">
        <v>56</v>
      </c>
      <c r="F70" s="12" t="s">
        <v>20</v>
      </c>
      <c r="G70" s="41">
        <v>50</v>
      </c>
      <c r="H70" s="92"/>
      <c r="I70" s="92"/>
      <c r="J70" s="92"/>
      <c r="K70" s="92"/>
    </row>
    <row r="71" spans="1:11" s="18" customFormat="1" ht="16.5" customHeight="1">
      <c r="A71" s="4"/>
      <c r="B71" s="14"/>
      <c r="C71" s="70"/>
      <c r="D71" s="76"/>
      <c r="E71" s="12"/>
      <c r="F71" s="12"/>
      <c r="G71" s="40"/>
      <c r="H71" s="92"/>
      <c r="I71" s="92"/>
      <c r="J71" s="92"/>
      <c r="K71" s="92"/>
    </row>
    <row r="72" spans="1:11" s="18" customFormat="1" ht="59.25" customHeight="1">
      <c r="A72" s="4"/>
      <c r="B72" s="26" t="s">
        <v>96</v>
      </c>
      <c r="C72" s="67">
        <v>922</v>
      </c>
      <c r="D72" s="51" t="s">
        <v>24</v>
      </c>
      <c r="E72" s="24" t="s">
        <v>54</v>
      </c>
      <c r="F72" s="24"/>
      <c r="G72" s="42">
        <f>G73</f>
        <v>300</v>
      </c>
      <c r="H72" s="93"/>
      <c r="I72" s="93"/>
      <c r="J72" s="93"/>
      <c r="K72" s="93"/>
    </row>
    <row r="73" spans="1:11" s="18" customFormat="1" ht="23.25" customHeight="1">
      <c r="A73" s="4"/>
      <c r="B73" s="13" t="s">
        <v>86</v>
      </c>
      <c r="C73" s="70">
        <v>922</v>
      </c>
      <c r="D73" s="76" t="s">
        <v>24</v>
      </c>
      <c r="E73" s="12" t="s">
        <v>54</v>
      </c>
      <c r="F73" s="12" t="s">
        <v>20</v>
      </c>
      <c r="G73" s="41">
        <v>300</v>
      </c>
      <c r="H73" s="92"/>
      <c r="I73" s="92"/>
      <c r="J73" s="92"/>
      <c r="K73" s="92"/>
    </row>
    <row r="74" spans="1:11" s="18" customFormat="1" ht="23.25" customHeight="1">
      <c r="A74" s="4"/>
      <c r="B74" s="13"/>
      <c r="C74" s="70"/>
      <c r="D74" s="76"/>
      <c r="E74" s="12"/>
      <c r="F74" s="12"/>
      <c r="G74" s="41"/>
      <c r="H74" s="92"/>
      <c r="I74" s="92"/>
      <c r="J74" s="92"/>
      <c r="K74" s="92"/>
    </row>
    <row r="75" spans="1:11" s="18" customFormat="1" ht="23.25" customHeight="1">
      <c r="A75" s="4"/>
      <c r="B75" s="115" t="s">
        <v>123</v>
      </c>
      <c r="C75" s="68">
        <v>922</v>
      </c>
      <c r="D75" s="39" t="s">
        <v>65</v>
      </c>
      <c r="E75" s="20"/>
      <c r="F75" s="20"/>
      <c r="G75" s="122">
        <f>G76</f>
        <v>15</v>
      </c>
      <c r="H75" s="92"/>
      <c r="I75" s="92"/>
      <c r="J75" s="92"/>
      <c r="K75" s="92"/>
    </row>
    <row r="76" spans="1:11" s="18" customFormat="1" ht="23.25" customHeight="1">
      <c r="A76" s="4"/>
      <c r="B76" s="26" t="s">
        <v>124</v>
      </c>
      <c r="C76" s="67">
        <v>922</v>
      </c>
      <c r="D76" s="51" t="s">
        <v>40</v>
      </c>
      <c r="E76" s="24"/>
      <c r="F76" s="24"/>
      <c r="G76" s="42">
        <v>15</v>
      </c>
      <c r="H76" s="92"/>
      <c r="I76" s="92"/>
      <c r="J76" s="92"/>
      <c r="K76" s="92"/>
    </row>
    <row r="77" spans="1:11" s="18" customFormat="1" ht="23.25" customHeight="1">
      <c r="A77" s="4"/>
      <c r="B77" s="104" t="s">
        <v>98</v>
      </c>
      <c r="C77" s="68">
        <v>922</v>
      </c>
      <c r="D77" s="39" t="s">
        <v>40</v>
      </c>
      <c r="E77" s="12" t="s">
        <v>41</v>
      </c>
      <c r="F77" s="20"/>
      <c r="G77" s="41">
        <v>15</v>
      </c>
      <c r="H77" s="92"/>
      <c r="I77" s="92"/>
      <c r="J77" s="92"/>
      <c r="K77" s="92"/>
    </row>
    <row r="78" spans="1:11" s="18" customFormat="1" ht="23.25" customHeight="1">
      <c r="A78" s="4"/>
      <c r="B78" s="13" t="s">
        <v>86</v>
      </c>
      <c r="C78" s="70">
        <v>922</v>
      </c>
      <c r="D78" s="76" t="s">
        <v>40</v>
      </c>
      <c r="E78" s="12" t="s">
        <v>41</v>
      </c>
      <c r="F78" s="12" t="s">
        <v>20</v>
      </c>
      <c r="G78" s="41">
        <v>15</v>
      </c>
      <c r="H78" s="92"/>
      <c r="I78" s="92"/>
      <c r="J78" s="92"/>
      <c r="K78" s="92"/>
    </row>
    <row r="79" spans="1:11" s="18" customFormat="1" ht="23.25" customHeight="1">
      <c r="A79" s="4"/>
      <c r="B79" s="13"/>
      <c r="C79" s="70"/>
      <c r="D79" s="76"/>
      <c r="E79" s="12"/>
      <c r="F79" s="12"/>
      <c r="G79" s="41"/>
      <c r="H79" s="92"/>
      <c r="I79" s="92"/>
      <c r="J79" s="92"/>
      <c r="K79" s="92"/>
    </row>
    <row r="80" spans="1:11" s="18" customFormat="1" ht="30" customHeight="1">
      <c r="A80" s="4"/>
      <c r="B80" s="127" t="s">
        <v>125</v>
      </c>
      <c r="C80" s="72">
        <v>922</v>
      </c>
      <c r="D80" s="72">
        <v>1200</v>
      </c>
      <c r="E80" s="126"/>
      <c r="F80" s="126"/>
      <c r="G80" s="110"/>
      <c r="H80" s="92"/>
      <c r="I80" s="92"/>
      <c r="J80" s="92"/>
      <c r="K80" s="92"/>
    </row>
    <row r="81" spans="1:11" s="18" customFormat="1" ht="30.75" customHeight="1">
      <c r="A81" s="4"/>
      <c r="B81" s="125" t="s">
        <v>126</v>
      </c>
      <c r="C81" s="71">
        <v>922</v>
      </c>
      <c r="D81" s="50" t="s">
        <v>73</v>
      </c>
      <c r="E81" s="57"/>
      <c r="F81" s="57"/>
      <c r="G81" s="111">
        <f>G82+G88+G86+G84</f>
        <v>1690</v>
      </c>
      <c r="H81" s="92"/>
      <c r="I81" s="92"/>
      <c r="J81" s="92"/>
      <c r="K81" s="92"/>
    </row>
    <row r="82" spans="1:11" s="18" customFormat="1" ht="35.25" customHeight="1">
      <c r="A82" s="4"/>
      <c r="B82" s="27" t="s">
        <v>104</v>
      </c>
      <c r="C82" s="67">
        <v>922</v>
      </c>
      <c r="D82" s="51" t="s">
        <v>73</v>
      </c>
      <c r="E82" s="24" t="s">
        <v>27</v>
      </c>
      <c r="F82" s="24"/>
      <c r="G82" s="31">
        <v>1500</v>
      </c>
      <c r="H82" s="92"/>
      <c r="I82" s="92"/>
      <c r="J82" s="92"/>
      <c r="K82" s="92"/>
    </row>
    <row r="83" spans="1:11" s="18" customFormat="1" ht="25.5" customHeight="1">
      <c r="A83" s="4"/>
      <c r="B83" s="13" t="s">
        <v>86</v>
      </c>
      <c r="C83" s="70">
        <v>922</v>
      </c>
      <c r="D83" s="75" t="s">
        <v>73</v>
      </c>
      <c r="E83" s="8" t="s">
        <v>27</v>
      </c>
      <c r="F83" s="8" t="s">
        <v>20</v>
      </c>
      <c r="G83" s="32">
        <v>1500</v>
      </c>
      <c r="H83" s="92"/>
      <c r="I83" s="92"/>
      <c r="J83" s="92"/>
      <c r="K83" s="92"/>
    </row>
    <row r="84" spans="1:11" s="18" customFormat="1" ht="61.5" customHeight="1">
      <c r="A84" s="4"/>
      <c r="B84" s="26" t="s">
        <v>96</v>
      </c>
      <c r="C84" s="67">
        <v>922</v>
      </c>
      <c r="D84" s="51" t="s">
        <v>73</v>
      </c>
      <c r="E84" s="24" t="s">
        <v>54</v>
      </c>
      <c r="F84" s="24"/>
      <c r="G84" s="31">
        <f>G85</f>
        <v>50</v>
      </c>
      <c r="H84" s="92"/>
      <c r="I84" s="92"/>
      <c r="J84" s="92"/>
      <c r="K84" s="92"/>
    </row>
    <row r="85" spans="1:11" s="18" customFormat="1" ht="23.25" customHeight="1">
      <c r="A85" s="4"/>
      <c r="B85" s="13" t="s">
        <v>86</v>
      </c>
      <c r="C85" s="70">
        <v>922</v>
      </c>
      <c r="D85" s="76" t="s">
        <v>73</v>
      </c>
      <c r="E85" s="20" t="s">
        <v>54</v>
      </c>
      <c r="F85" s="12" t="s">
        <v>20</v>
      </c>
      <c r="G85" s="41">
        <v>50</v>
      </c>
      <c r="H85" s="92"/>
      <c r="I85" s="92"/>
      <c r="J85" s="92"/>
      <c r="K85" s="92"/>
    </row>
    <row r="86" spans="1:11" s="18" customFormat="1" ht="60.75" customHeight="1">
      <c r="A86" s="4"/>
      <c r="B86" s="26" t="s">
        <v>88</v>
      </c>
      <c r="C86" s="67">
        <v>922</v>
      </c>
      <c r="D86" s="51" t="s">
        <v>73</v>
      </c>
      <c r="E86" s="24" t="s">
        <v>61</v>
      </c>
      <c r="F86" s="28"/>
      <c r="G86" s="42">
        <v>100</v>
      </c>
      <c r="H86" s="92"/>
      <c r="I86" s="92"/>
      <c r="J86" s="92"/>
      <c r="K86" s="92"/>
    </row>
    <row r="87" spans="1:11" s="18" customFormat="1" ht="23.25" customHeight="1">
      <c r="A87" s="4"/>
      <c r="B87" s="13" t="s">
        <v>86</v>
      </c>
      <c r="C87" s="70">
        <v>922</v>
      </c>
      <c r="D87" s="75" t="s">
        <v>73</v>
      </c>
      <c r="E87" s="8" t="s">
        <v>61</v>
      </c>
      <c r="F87" s="8" t="s">
        <v>20</v>
      </c>
      <c r="G87" s="41">
        <v>100</v>
      </c>
      <c r="H87" s="92"/>
      <c r="I87" s="92"/>
      <c r="J87" s="92"/>
      <c r="K87" s="92"/>
    </row>
    <row r="88" spans="1:11" s="18" customFormat="1" ht="64.5" customHeight="1">
      <c r="A88" s="4"/>
      <c r="B88" s="26" t="s">
        <v>105</v>
      </c>
      <c r="C88" s="67">
        <v>922</v>
      </c>
      <c r="D88" s="51" t="s">
        <v>73</v>
      </c>
      <c r="E88" s="24" t="s">
        <v>75</v>
      </c>
      <c r="F88" s="24"/>
      <c r="G88" s="42">
        <f>G89</f>
        <v>40</v>
      </c>
      <c r="H88" s="92"/>
      <c r="I88" s="92"/>
      <c r="J88" s="92"/>
      <c r="K88" s="92"/>
    </row>
    <row r="89" spans="1:11" s="18" customFormat="1" ht="23.25" customHeight="1">
      <c r="A89" s="4"/>
      <c r="B89" s="13" t="s">
        <v>86</v>
      </c>
      <c r="C89" s="70">
        <v>922</v>
      </c>
      <c r="D89" s="75" t="s">
        <v>73</v>
      </c>
      <c r="E89" s="8" t="s">
        <v>75</v>
      </c>
      <c r="F89" s="8" t="s">
        <v>20</v>
      </c>
      <c r="G89" s="41">
        <v>40</v>
      </c>
      <c r="H89" s="92"/>
      <c r="I89" s="92"/>
      <c r="J89" s="92"/>
      <c r="K89" s="92"/>
    </row>
    <row r="90" spans="1:11" s="18" customFormat="1" ht="23.25" customHeight="1">
      <c r="A90" s="4"/>
      <c r="B90" s="13"/>
      <c r="C90" s="70"/>
      <c r="D90" s="75"/>
      <c r="E90" s="8"/>
      <c r="F90" s="8"/>
      <c r="G90" s="41"/>
      <c r="H90" s="92"/>
      <c r="I90" s="92"/>
      <c r="J90" s="92"/>
      <c r="K90" s="92"/>
    </row>
    <row r="91" spans="1:11" s="18" customFormat="1" ht="21.75" customHeight="1">
      <c r="A91" s="4"/>
      <c r="B91" s="115" t="s">
        <v>127</v>
      </c>
      <c r="C91" s="68">
        <v>922</v>
      </c>
      <c r="D91" s="39" t="s">
        <v>36</v>
      </c>
      <c r="E91" s="20"/>
      <c r="F91" s="20"/>
      <c r="G91" s="122">
        <f>G92+G99</f>
        <v>1200</v>
      </c>
      <c r="H91" s="92"/>
      <c r="I91" s="92"/>
      <c r="J91" s="92"/>
      <c r="K91" s="92"/>
    </row>
    <row r="92" spans="1:11" s="18" customFormat="1" ht="46.5" customHeight="1">
      <c r="A92" s="4"/>
      <c r="B92" s="58" t="s">
        <v>128</v>
      </c>
      <c r="C92" s="71">
        <v>922</v>
      </c>
      <c r="D92" s="50" t="s">
        <v>13</v>
      </c>
      <c r="E92" s="60"/>
      <c r="F92" s="60"/>
      <c r="G92" s="114">
        <f>G93+G97+G95</f>
        <v>1100</v>
      </c>
      <c r="H92" s="92"/>
      <c r="I92" s="92"/>
      <c r="J92" s="92"/>
      <c r="K92" s="92"/>
    </row>
    <row r="93" spans="1:11" s="18" customFormat="1" ht="51.75" customHeight="1">
      <c r="A93" s="4"/>
      <c r="B93" s="26" t="s">
        <v>99</v>
      </c>
      <c r="C93" s="67">
        <v>922</v>
      </c>
      <c r="D93" s="51" t="s">
        <v>13</v>
      </c>
      <c r="E93" s="24" t="s">
        <v>29</v>
      </c>
      <c r="F93" s="24"/>
      <c r="G93" s="42">
        <f>G94</f>
        <v>500</v>
      </c>
      <c r="H93" s="92"/>
      <c r="I93" s="92"/>
      <c r="J93" s="92"/>
      <c r="K93" s="92"/>
    </row>
    <row r="94" spans="1:11" s="18" customFormat="1" ht="23.25" customHeight="1">
      <c r="A94" s="4"/>
      <c r="B94" s="13" t="s">
        <v>86</v>
      </c>
      <c r="C94" s="70">
        <v>922</v>
      </c>
      <c r="D94" s="75" t="s">
        <v>13</v>
      </c>
      <c r="E94" s="8" t="s">
        <v>29</v>
      </c>
      <c r="F94" s="8" t="s">
        <v>20</v>
      </c>
      <c r="G94" s="41">
        <v>500</v>
      </c>
      <c r="H94" s="92"/>
      <c r="I94" s="92"/>
      <c r="J94" s="92"/>
      <c r="K94" s="92"/>
    </row>
    <row r="95" spans="1:11" s="18" customFormat="1" ht="58.5" customHeight="1">
      <c r="A95" s="4"/>
      <c r="B95" s="26" t="s">
        <v>111</v>
      </c>
      <c r="C95" s="67">
        <v>922</v>
      </c>
      <c r="D95" s="51" t="s">
        <v>13</v>
      </c>
      <c r="E95" s="24" t="s">
        <v>110</v>
      </c>
      <c r="F95" s="24"/>
      <c r="G95" s="112">
        <f>G96</f>
        <v>500</v>
      </c>
      <c r="H95" s="92"/>
      <c r="I95" s="92"/>
      <c r="J95" s="92"/>
      <c r="K95" s="92"/>
    </row>
    <row r="96" spans="1:11" s="18" customFormat="1" ht="23.25" customHeight="1">
      <c r="A96" s="4"/>
      <c r="B96" s="13" t="s">
        <v>86</v>
      </c>
      <c r="C96" s="70">
        <v>922</v>
      </c>
      <c r="D96" s="75" t="s">
        <v>13</v>
      </c>
      <c r="E96" s="8" t="s">
        <v>110</v>
      </c>
      <c r="F96" s="8" t="s">
        <v>20</v>
      </c>
      <c r="G96" s="41">
        <v>500</v>
      </c>
      <c r="H96" s="92"/>
      <c r="I96" s="92"/>
      <c r="J96" s="92"/>
      <c r="K96" s="92"/>
    </row>
    <row r="97" spans="1:11" s="18" customFormat="1" ht="23.25" customHeight="1">
      <c r="A97" s="4"/>
      <c r="B97" s="26" t="s">
        <v>100</v>
      </c>
      <c r="C97" s="67">
        <v>922</v>
      </c>
      <c r="D97" s="51" t="s">
        <v>13</v>
      </c>
      <c r="E97" s="24" t="s">
        <v>44</v>
      </c>
      <c r="F97" s="24"/>
      <c r="G97" s="42">
        <f>G98</f>
        <v>100</v>
      </c>
      <c r="H97" s="92"/>
      <c r="I97" s="92"/>
      <c r="J97" s="92"/>
      <c r="K97" s="92"/>
    </row>
    <row r="98" spans="1:11" s="18" customFormat="1" ht="23.25" customHeight="1">
      <c r="A98" s="4"/>
      <c r="B98" s="13" t="s">
        <v>86</v>
      </c>
      <c r="C98" s="68">
        <v>922</v>
      </c>
      <c r="D98" s="39" t="s">
        <v>13</v>
      </c>
      <c r="E98" s="20" t="s">
        <v>44</v>
      </c>
      <c r="F98" s="20" t="s">
        <v>20</v>
      </c>
      <c r="G98" s="41">
        <v>100</v>
      </c>
      <c r="H98" s="92"/>
      <c r="I98" s="92"/>
      <c r="J98" s="92"/>
      <c r="K98" s="92"/>
    </row>
    <row r="99" spans="1:11" s="18" customFormat="1" ht="66" customHeight="1">
      <c r="A99" s="4"/>
      <c r="B99" s="26" t="s">
        <v>96</v>
      </c>
      <c r="C99" s="67">
        <v>922</v>
      </c>
      <c r="D99" s="51" t="s">
        <v>74</v>
      </c>
      <c r="E99" s="24" t="s">
        <v>54</v>
      </c>
      <c r="F99" s="24"/>
      <c r="G99" s="42">
        <f>G100</f>
        <v>100</v>
      </c>
      <c r="H99" s="92"/>
      <c r="I99" s="92"/>
      <c r="J99" s="92"/>
      <c r="K99" s="92"/>
    </row>
    <row r="100" spans="1:11" s="18" customFormat="1" ht="23.25" customHeight="1">
      <c r="A100" s="4"/>
      <c r="B100" s="13" t="s">
        <v>86</v>
      </c>
      <c r="C100" s="70">
        <v>922</v>
      </c>
      <c r="D100" s="76" t="s">
        <v>74</v>
      </c>
      <c r="E100" s="20" t="s">
        <v>54</v>
      </c>
      <c r="F100" s="12" t="s">
        <v>20</v>
      </c>
      <c r="G100" s="41">
        <v>100</v>
      </c>
      <c r="H100" s="92"/>
      <c r="I100" s="92"/>
      <c r="J100" s="92"/>
      <c r="K100" s="92"/>
    </row>
    <row r="101" spans="1:11" s="18" customFormat="1" ht="12.75" customHeight="1">
      <c r="A101" s="7"/>
      <c r="B101" s="14"/>
      <c r="C101" s="70"/>
      <c r="D101" s="75"/>
      <c r="E101" s="8"/>
      <c r="F101" s="8"/>
      <c r="G101" s="40"/>
      <c r="H101" s="92"/>
      <c r="I101" s="92"/>
      <c r="J101" s="92"/>
      <c r="K101" s="92"/>
    </row>
    <row r="102" spans="1:11" s="18" customFormat="1" ht="23.25" customHeight="1">
      <c r="A102" s="7"/>
      <c r="B102" s="115" t="s">
        <v>129</v>
      </c>
      <c r="C102" s="68">
        <v>922</v>
      </c>
      <c r="D102" s="39" t="s">
        <v>37</v>
      </c>
      <c r="E102" s="34"/>
      <c r="F102" s="34"/>
      <c r="G102" s="117">
        <f>G103</f>
        <v>1577</v>
      </c>
      <c r="H102" s="92"/>
      <c r="I102" s="92"/>
      <c r="J102" s="92"/>
      <c r="K102" s="92"/>
    </row>
    <row r="103" spans="1:11" s="55" customFormat="1" ht="18.75" customHeight="1">
      <c r="A103" s="52"/>
      <c r="B103" s="56" t="s">
        <v>130</v>
      </c>
      <c r="C103" s="72">
        <v>922</v>
      </c>
      <c r="D103" s="50" t="s">
        <v>18</v>
      </c>
      <c r="E103" s="57"/>
      <c r="F103" s="57"/>
      <c r="G103" s="111">
        <f>G104+G106+G108</f>
        <v>1577</v>
      </c>
      <c r="H103" s="92"/>
      <c r="I103" s="92"/>
      <c r="J103" s="92"/>
      <c r="K103" s="92"/>
    </row>
    <row r="104" spans="1:11" s="55" customFormat="1" ht="63" customHeight="1">
      <c r="A104" s="52"/>
      <c r="B104" s="104" t="s">
        <v>101</v>
      </c>
      <c r="C104" s="66">
        <v>922</v>
      </c>
      <c r="D104" s="39" t="s">
        <v>18</v>
      </c>
      <c r="E104" s="20" t="s">
        <v>77</v>
      </c>
      <c r="F104" s="108"/>
      <c r="G104" s="123">
        <f>G105</f>
        <v>17</v>
      </c>
      <c r="H104" s="92"/>
      <c r="I104" s="92"/>
      <c r="J104" s="92"/>
      <c r="K104" s="92"/>
    </row>
    <row r="105" spans="1:11" s="55" customFormat="1" ht="24" customHeight="1">
      <c r="A105" s="52"/>
      <c r="B105" s="109" t="s">
        <v>102</v>
      </c>
      <c r="C105" s="66">
        <v>922</v>
      </c>
      <c r="D105" s="39" t="s">
        <v>18</v>
      </c>
      <c r="E105" s="66">
        <v>4409902</v>
      </c>
      <c r="F105" s="20" t="s">
        <v>28</v>
      </c>
      <c r="G105" s="124">
        <v>17</v>
      </c>
      <c r="H105" s="92"/>
      <c r="I105" s="92"/>
      <c r="J105" s="92"/>
      <c r="K105" s="92"/>
    </row>
    <row r="106" spans="1:11" s="18" customFormat="1" ht="48" customHeight="1">
      <c r="A106" s="7"/>
      <c r="B106" s="26" t="s">
        <v>103</v>
      </c>
      <c r="C106" s="67">
        <v>922</v>
      </c>
      <c r="D106" s="51" t="s">
        <v>18</v>
      </c>
      <c r="E106" s="24" t="s">
        <v>26</v>
      </c>
      <c r="F106" s="24"/>
      <c r="G106" s="42">
        <v>1500</v>
      </c>
      <c r="H106" s="97"/>
      <c r="I106" s="97"/>
      <c r="J106" s="97"/>
      <c r="K106" s="97"/>
    </row>
    <row r="107" spans="1:11" s="18" customFormat="1" ht="24.75" customHeight="1">
      <c r="A107" s="7"/>
      <c r="B107" s="13" t="s">
        <v>86</v>
      </c>
      <c r="C107" s="70">
        <v>922</v>
      </c>
      <c r="D107" s="75" t="s">
        <v>18</v>
      </c>
      <c r="E107" s="8" t="s">
        <v>26</v>
      </c>
      <c r="F107" s="8" t="s">
        <v>20</v>
      </c>
      <c r="G107" s="41">
        <v>1500</v>
      </c>
      <c r="H107" s="92"/>
      <c r="I107" s="92"/>
      <c r="J107" s="92"/>
      <c r="K107" s="92"/>
    </row>
    <row r="108" spans="1:11" s="18" customFormat="1" ht="61.5" customHeight="1">
      <c r="A108" s="7"/>
      <c r="B108" s="26" t="s">
        <v>105</v>
      </c>
      <c r="C108" s="67">
        <v>922</v>
      </c>
      <c r="D108" s="51" t="s">
        <v>18</v>
      </c>
      <c r="E108" s="24" t="s">
        <v>75</v>
      </c>
      <c r="F108" s="28"/>
      <c r="G108" s="42">
        <f>G109</f>
        <v>60</v>
      </c>
      <c r="H108" s="92"/>
      <c r="I108" s="92"/>
      <c r="J108" s="92"/>
      <c r="K108" s="92"/>
    </row>
    <row r="109" spans="1:11" s="18" customFormat="1" ht="29.25" customHeight="1">
      <c r="A109" s="7"/>
      <c r="B109" s="13" t="s">
        <v>86</v>
      </c>
      <c r="C109" s="70">
        <v>922</v>
      </c>
      <c r="D109" s="75" t="s">
        <v>18</v>
      </c>
      <c r="E109" s="8" t="s">
        <v>75</v>
      </c>
      <c r="F109" s="8" t="s">
        <v>20</v>
      </c>
      <c r="G109" s="41">
        <v>60</v>
      </c>
      <c r="H109" s="92"/>
      <c r="I109" s="92"/>
      <c r="J109" s="92"/>
      <c r="K109" s="92"/>
    </row>
    <row r="110" spans="1:11" s="18" customFormat="1" ht="12.75">
      <c r="A110" s="5"/>
      <c r="B110" s="14"/>
      <c r="C110" s="70"/>
      <c r="D110" s="75"/>
      <c r="E110" s="8"/>
      <c r="F110" s="8"/>
      <c r="G110" s="32"/>
      <c r="H110" s="92"/>
      <c r="I110" s="92"/>
      <c r="J110" s="92"/>
      <c r="K110" s="92"/>
    </row>
    <row r="111" spans="1:11" s="55" customFormat="1" ht="33" customHeight="1">
      <c r="A111" s="52"/>
      <c r="B111" s="115" t="s">
        <v>131</v>
      </c>
      <c r="C111" s="68">
        <v>922</v>
      </c>
      <c r="D111" s="39" t="s">
        <v>76</v>
      </c>
      <c r="E111" s="118"/>
      <c r="F111" s="118"/>
      <c r="G111" s="117">
        <f>G112</f>
        <v>200</v>
      </c>
      <c r="H111" s="92"/>
      <c r="I111" s="92"/>
      <c r="J111" s="92"/>
      <c r="K111" s="92"/>
    </row>
    <row r="112" spans="1:11" s="55" customFormat="1" ht="20.25" customHeight="1">
      <c r="A112" s="52"/>
      <c r="B112" s="53" t="s">
        <v>113</v>
      </c>
      <c r="C112" s="71">
        <v>922</v>
      </c>
      <c r="D112" s="50" t="s">
        <v>112</v>
      </c>
      <c r="E112" s="54"/>
      <c r="F112" s="54"/>
      <c r="G112" s="110">
        <v>200</v>
      </c>
      <c r="H112" s="92"/>
      <c r="I112" s="92"/>
      <c r="J112" s="92"/>
      <c r="K112" s="92"/>
    </row>
    <row r="113" spans="1:11" s="18" customFormat="1" ht="42.75" customHeight="1">
      <c r="A113" s="5"/>
      <c r="B113" s="26" t="s">
        <v>106</v>
      </c>
      <c r="C113" s="67">
        <v>922</v>
      </c>
      <c r="D113" s="51" t="s">
        <v>112</v>
      </c>
      <c r="E113" s="24" t="s">
        <v>25</v>
      </c>
      <c r="F113" s="24"/>
      <c r="G113" s="112">
        <v>200</v>
      </c>
      <c r="H113" s="97"/>
      <c r="I113" s="97"/>
      <c r="J113" s="97"/>
      <c r="K113" s="97"/>
    </row>
    <row r="114" spans="1:11" s="18" customFormat="1" ht="24">
      <c r="A114" s="5"/>
      <c r="B114" s="13" t="s">
        <v>86</v>
      </c>
      <c r="C114" s="70">
        <v>922</v>
      </c>
      <c r="D114" s="75" t="s">
        <v>112</v>
      </c>
      <c r="E114" s="8" t="s">
        <v>25</v>
      </c>
      <c r="F114" s="8" t="s">
        <v>20</v>
      </c>
      <c r="G114" s="41">
        <v>200</v>
      </c>
      <c r="H114" s="92"/>
      <c r="I114" s="92"/>
      <c r="J114" s="92"/>
      <c r="K114" s="92"/>
    </row>
    <row r="115" spans="1:11" s="18" customFormat="1" ht="14.25" customHeight="1">
      <c r="A115" s="5"/>
      <c r="B115" s="14"/>
      <c r="C115" s="70"/>
      <c r="D115" s="75"/>
      <c r="E115" s="8"/>
      <c r="F115" s="8"/>
      <c r="G115" s="29"/>
      <c r="H115" s="92"/>
      <c r="I115" s="92"/>
      <c r="J115" s="92"/>
      <c r="K115" s="92"/>
    </row>
    <row r="116" spans="1:11" s="55" customFormat="1" ht="18" customHeight="1">
      <c r="A116" s="52"/>
      <c r="B116" s="115" t="s">
        <v>132</v>
      </c>
      <c r="C116" s="68">
        <v>922</v>
      </c>
      <c r="D116" s="39" t="s">
        <v>66</v>
      </c>
      <c r="E116" s="118"/>
      <c r="F116" s="118"/>
      <c r="G116" s="117">
        <f>G117</f>
        <v>7750.599999999999</v>
      </c>
      <c r="H116" s="92"/>
      <c r="I116" s="92"/>
      <c r="J116" s="92"/>
      <c r="K116" s="92"/>
    </row>
    <row r="117" spans="1:11" s="55" customFormat="1" ht="29.25" customHeight="1">
      <c r="A117" s="52"/>
      <c r="B117" s="53" t="s">
        <v>133</v>
      </c>
      <c r="C117" s="71">
        <v>922</v>
      </c>
      <c r="D117" s="50" t="s">
        <v>14</v>
      </c>
      <c r="E117" s="54"/>
      <c r="F117" s="54"/>
      <c r="G117" s="111">
        <f>G120+G122+G118</f>
        <v>7750.599999999999</v>
      </c>
      <c r="H117" s="92"/>
      <c r="I117" s="92"/>
      <c r="J117" s="92"/>
      <c r="K117" s="92"/>
    </row>
    <row r="118" spans="1:11" s="55" customFormat="1" ht="42.75" customHeight="1">
      <c r="A118" s="52"/>
      <c r="B118" s="49" t="s">
        <v>84</v>
      </c>
      <c r="C118" s="68">
        <v>922</v>
      </c>
      <c r="D118" s="39" t="s">
        <v>14</v>
      </c>
      <c r="E118" s="12" t="s">
        <v>48</v>
      </c>
      <c r="F118" s="20"/>
      <c r="G118" s="32">
        <v>1817.2</v>
      </c>
      <c r="H118" s="92"/>
      <c r="I118" s="92"/>
      <c r="J118" s="92"/>
      <c r="K118" s="92"/>
    </row>
    <row r="119" spans="1:11" s="55" customFormat="1" ht="49.5" customHeight="1">
      <c r="A119" s="52"/>
      <c r="B119" s="19" t="s">
        <v>87</v>
      </c>
      <c r="C119" s="68">
        <v>922</v>
      </c>
      <c r="D119" s="39" t="s">
        <v>14</v>
      </c>
      <c r="E119" s="20" t="s">
        <v>48</v>
      </c>
      <c r="F119" s="20" t="s">
        <v>31</v>
      </c>
      <c r="G119" s="32">
        <v>1817.2</v>
      </c>
      <c r="H119" s="92"/>
      <c r="I119" s="92"/>
      <c r="J119" s="92"/>
      <c r="K119" s="92"/>
    </row>
    <row r="120" spans="1:11" s="55" customFormat="1" ht="24" customHeight="1">
      <c r="A120" s="52"/>
      <c r="B120" s="22" t="s">
        <v>67</v>
      </c>
      <c r="C120" s="68">
        <v>922</v>
      </c>
      <c r="D120" s="39" t="s">
        <v>14</v>
      </c>
      <c r="E120" s="39" t="s">
        <v>52</v>
      </c>
      <c r="F120" s="39"/>
      <c r="G120" s="32">
        <v>5323.4</v>
      </c>
      <c r="H120" s="92"/>
      <c r="I120" s="92"/>
      <c r="J120" s="92"/>
      <c r="K120" s="92"/>
    </row>
    <row r="121" spans="1:11" s="23" customFormat="1" ht="48" customHeight="1">
      <c r="A121" s="43"/>
      <c r="B121" s="22" t="s">
        <v>87</v>
      </c>
      <c r="C121" s="68">
        <v>922</v>
      </c>
      <c r="D121" s="39" t="s">
        <v>14</v>
      </c>
      <c r="E121" s="39" t="s">
        <v>52</v>
      </c>
      <c r="F121" s="39" t="s">
        <v>31</v>
      </c>
      <c r="G121" s="32">
        <v>5323.4</v>
      </c>
      <c r="H121" s="92"/>
      <c r="I121" s="92"/>
      <c r="J121" s="92"/>
      <c r="K121" s="92"/>
    </row>
    <row r="122" spans="1:11" s="23" customFormat="1" ht="22.5" customHeight="1">
      <c r="A122" s="43"/>
      <c r="B122" s="22" t="s">
        <v>68</v>
      </c>
      <c r="C122" s="68">
        <v>922</v>
      </c>
      <c r="D122" s="39" t="s">
        <v>14</v>
      </c>
      <c r="E122" s="39" t="s">
        <v>53</v>
      </c>
      <c r="F122" s="39"/>
      <c r="G122" s="32">
        <v>610</v>
      </c>
      <c r="H122" s="92"/>
      <c r="I122" s="92"/>
      <c r="J122" s="92"/>
      <c r="K122" s="92"/>
    </row>
    <row r="123" spans="1:11" s="23" customFormat="1" ht="47.25" customHeight="1">
      <c r="A123" s="43"/>
      <c r="B123" s="22" t="s">
        <v>87</v>
      </c>
      <c r="C123" s="68">
        <v>922</v>
      </c>
      <c r="D123" s="39" t="s">
        <v>14</v>
      </c>
      <c r="E123" s="39" t="s">
        <v>53</v>
      </c>
      <c r="F123" s="39" t="s">
        <v>31</v>
      </c>
      <c r="G123" s="32">
        <v>610</v>
      </c>
      <c r="H123" s="92"/>
      <c r="I123" s="92"/>
      <c r="J123" s="92"/>
      <c r="K123" s="92"/>
    </row>
    <row r="124" spans="1:11" s="18" customFormat="1" ht="8.25" customHeight="1">
      <c r="A124" s="25"/>
      <c r="B124" s="22"/>
      <c r="C124" s="68"/>
      <c r="D124" s="39"/>
      <c r="E124" s="20"/>
      <c r="F124" s="20"/>
      <c r="G124" s="32"/>
      <c r="H124" s="92"/>
      <c r="I124" s="92"/>
      <c r="J124" s="92"/>
      <c r="K124" s="92"/>
    </row>
    <row r="125" spans="1:11" s="18" customFormat="1" ht="12.75">
      <c r="A125" s="5"/>
      <c r="B125" s="47" t="s">
        <v>9</v>
      </c>
      <c r="C125" s="83"/>
      <c r="D125" s="84"/>
      <c r="E125" s="85"/>
      <c r="F125" s="86"/>
      <c r="G125" s="30">
        <f>G116+G111+G102+G91+G75+G48+G38+G11+G81+G44</f>
        <v>87000</v>
      </c>
      <c r="H125" s="93"/>
      <c r="I125" s="93"/>
      <c r="J125" s="93"/>
      <c r="K125" s="93"/>
    </row>
    <row r="126" spans="1:11" s="18" customFormat="1" ht="38.25" customHeight="1">
      <c r="A126" s="5"/>
      <c r="B126" s="143" t="s">
        <v>70</v>
      </c>
      <c r="C126" s="143"/>
      <c r="D126" s="143"/>
      <c r="E126" s="143"/>
      <c r="F126" s="143"/>
      <c r="G126" s="143"/>
      <c r="H126" s="94"/>
      <c r="I126" s="94"/>
      <c r="J126" s="94"/>
      <c r="K126" s="94"/>
    </row>
    <row r="127" spans="1:11" s="18" customFormat="1" ht="44.25" customHeight="1">
      <c r="A127" s="5"/>
      <c r="G127" s="48"/>
      <c r="H127" s="95"/>
      <c r="I127" s="94"/>
      <c r="J127" s="94"/>
      <c r="K127" s="94"/>
    </row>
    <row r="128" spans="1:11" s="18" customFormat="1" ht="18" customHeight="1">
      <c r="A128" s="5"/>
      <c r="B128" s="138"/>
      <c r="C128" s="138"/>
      <c r="D128" s="138"/>
      <c r="E128" s="138"/>
      <c r="F128" s="138"/>
      <c r="G128" s="138"/>
      <c r="H128" s="95"/>
      <c r="I128" s="94"/>
      <c r="J128" s="94"/>
      <c r="K128" s="94"/>
    </row>
    <row r="129" spans="1:11" s="18" customFormat="1" ht="41.25" customHeight="1">
      <c r="A129"/>
      <c r="C129" s="77"/>
      <c r="D129" s="78"/>
      <c r="G129" s="87"/>
      <c r="H129" s="95"/>
      <c r="I129" s="94"/>
      <c r="J129" s="95"/>
      <c r="K129" s="95"/>
    </row>
    <row r="130" spans="1:11" s="18" customFormat="1" ht="12.75">
      <c r="A130"/>
      <c r="C130" s="77"/>
      <c r="D130" s="78"/>
      <c r="G130" s="87"/>
      <c r="H130" s="94"/>
      <c r="I130" s="94"/>
      <c r="J130" s="94"/>
      <c r="K130" s="94"/>
    </row>
    <row r="131" spans="1:11" s="18" customFormat="1" ht="36.75" customHeight="1">
      <c r="A131"/>
      <c r="C131" s="77"/>
      <c r="D131" s="78"/>
      <c r="G131" s="48"/>
      <c r="H131" s="96"/>
      <c r="I131" s="96"/>
      <c r="J131" s="96"/>
      <c r="K131" s="95"/>
    </row>
    <row r="132" spans="1:11" s="18" customFormat="1" ht="12" customHeight="1">
      <c r="A132"/>
      <c r="B132" s="10"/>
      <c r="C132" s="73"/>
      <c r="D132" s="74"/>
      <c r="E132"/>
      <c r="F132"/>
      <c r="G132" s="88"/>
      <c r="H132" s="94"/>
      <c r="I132" s="94"/>
      <c r="J132" s="94"/>
      <c r="K132" s="94"/>
    </row>
    <row r="133" spans="1:11" s="18" customFormat="1" ht="70.5" customHeight="1">
      <c r="A133"/>
      <c r="B133" s="10"/>
      <c r="C133" s="73"/>
      <c r="D133" s="74"/>
      <c r="E133"/>
      <c r="F133"/>
      <c r="G133" s="88"/>
      <c r="H133" s="94"/>
      <c r="I133" s="95"/>
      <c r="J133" s="94"/>
      <c r="K133" s="95"/>
    </row>
    <row r="134" spans="1:11" s="18" customFormat="1" ht="17.25" customHeight="1">
      <c r="A134"/>
      <c r="B134" s="10"/>
      <c r="C134" s="73"/>
      <c r="D134" s="74"/>
      <c r="E134"/>
      <c r="F134"/>
      <c r="G134" s="15"/>
      <c r="H134" s="94"/>
      <c r="I134" s="94"/>
      <c r="J134" s="94"/>
      <c r="K134" s="94"/>
    </row>
    <row r="135" spans="1:11" s="18" customFormat="1" ht="48" customHeight="1">
      <c r="A135"/>
      <c r="C135" s="77"/>
      <c r="D135" s="74"/>
      <c r="E135"/>
      <c r="F135"/>
      <c r="G135" s="88"/>
      <c r="H135" s="94"/>
      <c r="I135" s="94"/>
      <c r="J135" s="94"/>
      <c r="K135" s="94"/>
    </row>
    <row r="136" spans="1:11" s="18" customFormat="1" ht="12.75">
      <c r="A136"/>
      <c r="C136" s="77"/>
      <c r="D136" s="78"/>
      <c r="G136" s="48"/>
      <c r="H136" s="94"/>
      <c r="I136" s="94"/>
      <c r="J136" s="94"/>
      <c r="K136" s="94"/>
    </row>
    <row r="137" spans="1:11" s="18" customFormat="1" ht="12.75">
      <c r="A137"/>
      <c r="C137" s="77"/>
      <c r="D137" s="78"/>
      <c r="H137" s="94"/>
      <c r="I137" s="94"/>
      <c r="J137" s="94"/>
      <c r="K137" s="94"/>
    </row>
    <row r="138" spans="2:36" ht="36" customHeight="1">
      <c r="B138" s="3"/>
      <c r="C138" s="79"/>
      <c r="D138" s="80"/>
      <c r="E138" s="3"/>
      <c r="F138" s="3"/>
      <c r="G138" s="89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2:36" ht="12.75"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7:36" ht="12.75">
      <c r="G140" s="8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2:36" ht="12.75"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2:36" ht="12.75"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2:36" ht="12.75"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2:36" ht="12.75"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2:36" ht="12.75"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2:36" ht="12.75"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2:36" ht="12.75"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2:36" ht="12.75"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2:36" ht="12.75"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2:36" ht="12.75"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2:36" ht="12.75"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2:36" ht="12.75"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2:36" ht="12.75"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2:36" ht="12.75"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2:36" ht="12.75"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2:36" ht="12.75"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2:36" ht="12.75"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2:36" ht="12.75"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2:36" ht="12.75"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2:36" ht="12.75"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2:36" ht="12.75"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2:36" ht="12.75"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2:36" ht="12.75"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2:36" ht="12.75"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2:36" ht="12.75"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2:36" ht="12.75"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2:36" ht="12.75"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2:36" ht="12.75"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2:36" ht="12.75"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2:36" ht="12.75"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2:36" ht="12.75"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2:36" ht="12.75"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2:36" ht="12.75"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2:36" ht="12.75"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2:36" ht="12.75"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2:36" ht="12.75"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2:36" ht="12.75"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2:36" ht="12.75"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2:36" ht="12.75"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2:36" ht="12.75"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2:36" ht="12.75"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2:36" ht="12.75"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2:36" ht="12.75"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2:36" ht="12.75"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2:36" ht="12.75"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2:36" ht="12.75"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2:36" ht="12.75"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2:36" ht="12.75"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2:36" ht="12.75"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2:36" ht="12.75"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2:36" ht="12.75"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2:36" ht="12.75"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2:36" ht="12.75"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2:36" ht="12.75"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2:36" ht="12.75"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2:36" ht="12.75"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2:36" ht="12.75"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2:36" ht="12.75"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2:36" ht="12.75"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2:36" ht="12.75"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2:36" ht="12.75"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2:36" ht="12.75"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2:36" ht="12.75"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2:36" ht="12.75"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2:36" ht="12.75"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2:36" ht="12.75"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2:36" ht="12.75"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2:36" ht="12.75"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2:36" ht="12.75"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2:36" ht="12.75"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2:36" ht="12.75"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2:36" ht="12.75"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2:36" ht="12.75"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2:36" ht="12.75"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2:36" ht="12.75"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2:36" ht="12.75"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2:36" ht="12.75"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2:36" ht="12.75"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2:36" ht="12.75"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2:36" ht="12.75"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2:36" ht="12.75"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2:36" ht="12.75"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2:36" ht="12.75"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2:36" ht="12.75"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2:36" ht="12.75"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2:36" ht="12.75"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2:36" ht="12.75"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2:36" ht="12.75"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2:36" ht="12.75"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2:36" ht="12.75"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2:36" ht="12.75"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2:36" ht="12.75"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2:36" ht="12.75"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2:36" ht="12.75"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2:36" ht="12.75"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</sheetData>
  <sheetProtection/>
  <mergeCells count="10">
    <mergeCell ref="F1:G1"/>
    <mergeCell ref="E2:G2"/>
    <mergeCell ref="C3:G3"/>
    <mergeCell ref="C4:G4"/>
    <mergeCell ref="B128:G128"/>
    <mergeCell ref="H69:I69"/>
    <mergeCell ref="H8:K8"/>
    <mergeCell ref="B5:G5"/>
    <mergeCell ref="B6:G6"/>
    <mergeCell ref="B126:G126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2011-05-10T05:52:48Z</cp:lastPrinted>
  <dcterms:created xsi:type="dcterms:W3CDTF">1999-02-26T11:37:46Z</dcterms:created>
  <dcterms:modified xsi:type="dcterms:W3CDTF">2011-05-10T05:52:55Z</dcterms:modified>
  <cp:category/>
  <cp:version/>
  <cp:contentType/>
  <cp:contentStatus/>
</cp:coreProperties>
</file>